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-08\Downloads\"/>
    </mc:Choice>
  </mc:AlternateContent>
  <xr:revisionPtr revIDLastSave="0" documentId="13_ncr:1_{8B2AB86F-A12C-4568-8C5C-5F126A69263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CIST" sheetId="1" r:id="rId1"/>
    <sheet name="Psicologo" sheetId="2" r:id="rId2"/>
    <sheet name="Itinerante II" sheetId="3" r:id="rId3"/>
    <sheet name="Itinerante I" sheetId="4" r:id="rId4"/>
    <sheet name="Tecnologo" sheetId="5" r:id="rId5"/>
    <sheet name="Mantenimiento" sheetId="11" r:id="rId6"/>
    <sheet name="limpieza" sheetId="6" r:id="rId7"/>
    <sheet name="Bienestar CRFA" sheetId="7" r:id="rId8"/>
    <sheet name="Cocina CRFA" sheetId="8" r:id="rId9"/>
    <sheet name="Mantenimiento CRFA" sheetId="9" r:id="rId10"/>
  </sheets>
  <definedNames>
    <definedName name="_xlnm._FilterDatabase" localSheetId="0" hidden="1">CIST!$B$6:$O$6</definedName>
    <definedName name="_xlnm._FilterDatabase" localSheetId="3" hidden="1">'Itinerante I'!$A$4:$N$4</definedName>
    <definedName name="_xlnm._FilterDatabase" localSheetId="2" hidden="1">'Itinerante II'!$B$5:$O$5</definedName>
    <definedName name="_xlnm._FilterDatabase" localSheetId="6" hidden="1">limpieza!$A$4:$M$4</definedName>
    <definedName name="_xlnm._FilterDatabase" localSheetId="5" hidden="1">Mantenimiento!$A$4:$M$4</definedName>
    <definedName name="_xlnm._FilterDatabase" localSheetId="1" hidden="1">Psicologo!$B$5:$O$27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L5" i="9"/>
  <c r="M5" i="8"/>
  <c r="M5" i="7"/>
  <c r="L5" i="6"/>
  <c r="L6" i="11"/>
  <c r="L7" i="11"/>
  <c r="L5" i="11"/>
  <c r="M5" i="5"/>
  <c r="M7" i="4"/>
  <c r="M5" i="4"/>
  <c r="M8" i="4"/>
  <c r="M6" i="4"/>
  <c r="N7" i="3"/>
  <c r="N6" i="3"/>
  <c r="N18" i="2"/>
  <c r="N11" i="2"/>
  <c r="N8" i="2"/>
  <c r="N7" i="2"/>
  <c r="N20" i="2"/>
  <c r="N17" i="2"/>
  <c r="N6" i="2"/>
  <c r="N19" i="2"/>
  <c r="N9" i="2"/>
  <c r="N12" i="2"/>
  <c r="N14" i="2"/>
  <c r="N24" i="2"/>
  <c r="N13" i="2"/>
  <c r="N15" i="2"/>
  <c r="N16" i="2"/>
  <c r="N21" i="2"/>
  <c r="N23" i="2"/>
  <c r="N22" i="2"/>
  <c r="N26" i="2"/>
  <c r="N27" i="2"/>
  <c r="N25" i="2"/>
  <c r="N10" i="2"/>
  <c r="I7" i="1"/>
  <c r="N7" i="1" s="1"/>
  <c r="I15" i="1"/>
  <c r="N15" i="1" s="1"/>
  <c r="I9" i="1"/>
  <c r="N9" i="1" s="1"/>
  <c r="I14" i="1"/>
  <c r="N14" i="1" s="1"/>
  <c r="I10" i="1"/>
  <c r="N10" i="1" s="1"/>
  <c r="I13" i="1"/>
  <c r="N13" i="1" s="1"/>
  <c r="I12" i="1"/>
  <c r="N12" i="1" s="1"/>
  <c r="I16" i="1"/>
  <c r="N16" i="1" s="1"/>
  <c r="I11" i="1"/>
  <c r="N11" i="1" s="1"/>
  <c r="I8" i="1"/>
</calcChain>
</file>

<file path=xl/sharedStrings.xml><?xml version="1.0" encoding="utf-8"?>
<sst xmlns="http://schemas.openxmlformats.org/spreadsheetml/2006/main" count="259" uniqueCount="74">
  <si>
    <t xml:space="preserve">CARGO: </t>
  </si>
  <si>
    <t>N.°</t>
  </si>
  <si>
    <t>EXPEDIENTE</t>
  </si>
  <si>
    <t>APELLIDOS Y NOMBRES</t>
  </si>
  <si>
    <t>DNI</t>
  </si>
  <si>
    <t>FORMACIÓN ACADÉMICA</t>
  </si>
  <si>
    <t xml:space="preserve">CURSOS Y PROGRAMAS / ESPECIALIZACIÓN </t>
  </si>
  <si>
    <t>EXPERIENCIA</t>
  </si>
  <si>
    <t>SUBTOTAL</t>
  </si>
  <si>
    <t>ENTREVISTA</t>
  </si>
  <si>
    <t>BONIFICACIÓN POR DISCAPACIDAD</t>
  </si>
  <si>
    <t>BONIFICACIÓN POR FF. AA.</t>
  </si>
  <si>
    <t>BONIFICACIÓN A DEPORTISTAS CALIFICADOS</t>
  </si>
  <si>
    <t>TOTAL</t>
  </si>
  <si>
    <t>OBSERVACIONES</t>
  </si>
  <si>
    <t>Psicologo JEC</t>
  </si>
  <si>
    <t>APTA</t>
  </si>
  <si>
    <t>Ccasa Layme Miliana Mayda</t>
  </si>
  <si>
    <t>Ccama Ccalachua Fergus Luis</t>
  </si>
  <si>
    <t xml:space="preserve"> Pompilla Caceres Veronica Stephany</t>
  </si>
  <si>
    <t>Escalante Gonzales Guadalupe</t>
  </si>
  <si>
    <t>Buendia Gomez Edilberta</t>
  </si>
  <si>
    <t>Quico Zapana Judith Raquel</t>
  </si>
  <si>
    <t>Ynga Cahuana Maribel</t>
  </si>
  <si>
    <t>Alarcon Paz Otilde Lucy</t>
  </si>
  <si>
    <t>Mamani Puma Darwin</t>
  </si>
  <si>
    <t>APTO</t>
  </si>
  <si>
    <t>Huanca Flores Maria de Fatima Oriane</t>
  </si>
  <si>
    <t>Ala Atamari Jhonnathan Dionicio</t>
  </si>
  <si>
    <t>Gutierrez Choquehuanca Arturo Valentin</t>
  </si>
  <si>
    <t>Aucapuri Yucra Angela</t>
  </si>
  <si>
    <t>Gomez Zuñiga Anthony Michael</t>
  </si>
  <si>
    <t>Puma Supho Grecia Yanina</t>
  </si>
  <si>
    <t>Trejo Trellez Tania Alejandra</t>
  </si>
  <si>
    <t xml:space="preserve">Arista Castillo Lucy Yurema </t>
  </si>
  <si>
    <t>Quispe Alccahuaman Flora</t>
  </si>
  <si>
    <t xml:space="preserve">Reynoso Oporto Patricia </t>
  </si>
  <si>
    <t xml:space="preserve">Quispe Bernedo Elizabeth Natalia </t>
  </si>
  <si>
    <t>Laura Melendez Juan Carlos</t>
  </si>
  <si>
    <t>Zegarra Alfaro Mariam</t>
  </si>
  <si>
    <t xml:space="preserve">PROFESIONAL II EQUIPO INTENERANTE  COVIVENCIA ESCOLAR </t>
  </si>
  <si>
    <t>Rivas Torres Manuel Genaro</t>
  </si>
  <si>
    <t xml:space="preserve">Aquino Herrera Yanela Leonor </t>
  </si>
  <si>
    <t>Fernandez Velarde Jose Carlos</t>
  </si>
  <si>
    <t>Quispe Asto Candy Katherine</t>
  </si>
  <si>
    <t>Vilca Pilco Korina</t>
  </si>
  <si>
    <t xml:space="preserve">RAMOS QUISPE DAVID ADOLFO </t>
  </si>
  <si>
    <t>MOTTA MACHACA JORGE LUIS</t>
  </si>
  <si>
    <t>PIMENTEL MAGROVEJO SONNY MICHAEL</t>
  </si>
  <si>
    <t>PACCORI GUTIERREZ DUYET GIAMPIERRE</t>
  </si>
  <si>
    <t xml:space="preserve">RAMOS CONDORI EDGAR ALEXIS </t>
  </si>
  <si>
    <t>ZEGARRA ALFARO MARIAM LISBETH</t>
  </si>
  <si>
    <t>FLORES CALATAYUD JULIO JORDAN</t>
  </si>
  <si>
    <t>QUISPE CHIPANA EFRAIN ELOY</t>
  </si>
  <si>
    <t>GUTIERREZ AGUIRRE JESUS MANUEL</t>
  </si>
  <si>
    <t>PROFESIONAL EN TECNOLOGIA MEDICA CON MENCION EN TERAPIA FISICA, OCUPACIONAL DE ELNGUA PARA CEBE</t>
  </si>
  <si>
    <t>HUAMANI SARCCO JULISSA</t>
  </si>
  <si>
    <t>MUÑOZ AVILES MIGUEL ROGELIO</t>
  </si>
  <si>
    <t>VILCA TORRES MARISOL</t>
  </si>
  <si>
    <t>POMARE CALLO JUANA CHELA</t>
  </si>
  <si>
    <t>QUISPE LOAYZA EUDEZ MAGAIT</t>
  </si>
  <si>
    <t>CACERES APAZA JUANA ELIANA</t>
  </si>
  <si>
    <t xml:space="preserve">PROFESIONAL I EQUIPO INTENERANTE  CONVIVENCIA ESCOLAR </t>
  </si>
  <si>
    <t>PERSONAL DE MANTENIMIENTO</t>
  </si>
  <si>
    <t>PERSONAL DE LIMPIEZA Y MANTENIMIENTO</t>
  </si>
  <si>
    <t>RESPONSABLE DE COCINA  - CRFA</t>
  </si>
  <si>
    <t>RESPONSABLE  BIENESTAR SOCIAL - CRFA</t>
  </si>
  <si>
    <t>PERSONAL DE LIMPIEZA Y MANTENIMIENTO - CRFA</t>
  </si>
  <si>
    <t>RESULTADOS FINALES  - PROCESO CAS N.° 004-2025-GRA-GREA-UGELI-JADM</t>
  </si>
  <si>
    <t xml:space="preserve">ALIAGA APAZA YEISON JESUS </t>
  </si>
  <si>
    <t xml:space="preserve">Ccahuanihanco Mamani Katherine Mariola </t>
  </si>
  <si>
    <t xml:space="preserve">RETAMOZO ROJAS JERRY LUIS </t>
  </si>
  <si>
    <t>ORTIZA CACERES VICTORIA YULIANA</t>
  </si>
  <si>
    <t>Coordinador de innovación y soporte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</si>
</sst>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8"/>
  <sheetViews>
    <sheetView tabSelected="1" zoomScaleNormal="100" workbookViewId="0">
      <selection activeCell="B2" sqref="B2:O2"/>
    </sheetView>
  </sheetViews>
  <sheetFormatPr baseColWidth="10" defaultRowHeight="15" x14ac:dyDescent="0.25"/>
  <cols>
    <col min="1" max="1" width="3" customWidth="1"/>
    <col min="2" max="2" width="4.7109375" style="1" bestFit="1" customWidth="1"/>
    <col min="3" max="3" width="11" style="2" bestFit="1" customWidth="1"/>
    <col min="4" max="4" width="36.85546875" style="2" customWidth="1"/>
    <col min="5" max="5" width="10" style="2" bestFit="1" customWidth="1"/>
    <col min="6" max="6" width="11.28515625" style="2" bestFit="1" customWidth="1"/>
    <col min="7" max="7" width="15.28515625" style="2" bestFit="1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2.5703125" style="2" customWidth="1"/>
    <col min="12" max="12" width="11.85546875" style="2" customWidth="1"/>
    <col min="13" max="13" width="13" style="2" customWidth="1"/>
    <col min="14" max="14" width="6.140625" style="2" bestFit="1" customWidth="1"/>
    <col min="15" max="15" width="25.42578125" style="2" customWidth="1"/>
  </cols>
  <sheetData>
    <row r="2" spans="2:15" ht="24.95" customHeight="1" x14ac:dyDescent="0.25">
      <c r="B2" s="24" t="s">
        <v>68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24.95" customHeight="1" x14ac:dyDescent="0.25"/>
    <row r="4" spans="2:15" ht="24.95" customHeight="1" x14ac:dyDescent="0.25">
      <c r="B4" s="3">
        <v>1</v>
      </c>
      <c r="C4" s="4" t="s">
        <v>0</v>
      </c>
      <c r="D4" s="25" t="s">
        <v>73</v>
      </c>
      <c r="E4" s="25"/>
      <c r="F4" s="25"/>
    </row>
    <row r="5" spans="2:15" ht="24.95" customHeight="1" x14ac:dyDescent="0.25"/>
    <row r="6" spans="2:15" ht="38.25" x14ac:dyDescent="0.25"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6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6" t="s">
        <v>13</v>
      </c>
      <c r="O6" s="5" t="s">
        <v>14</v>
      </c>
    </row>
    <row r="7" spans="2:15" ht="24.95" customHeight="1" x14ac:dyDescent="0.25">
      <c r="B7" s="7">
        <v>1</v>
      </c>
      <c r="C7" s="7">
        <v>4928555</v>
      </c>
      <c r="D7" s="11" t="s">
        <v>51</v>
      </c>
      <c r="E7" s="7">
        <v>43480989</v>
      </c>
      <c r="F7" s="7">
        <v>23</v>
      </c>
      <c r="G7" s="7">
        <v>11</v>
      </c>
      <c r="H7" s="7">
        <v>15</v>
      </c>
      <c r="I7" s="10">
        <f t="shared" ref="I7:I16" si="0">SUM(F7:H7)</f>
        <v>49</v>
      </c>
      <c r="J7" s="7">
        <v>35.299999999999997</v>
      </c>
      <c r="K7" s="7"/>
      <c r="L7" s="7"/>
      <c r="M7" s="7"/>
      <c r="N7" s="10">
        <f>SUM(I7,J7)</f>
        <v>84.3</v>
      </c>
      <c r="O7" s="7" t="s">
        <v>16</v>
      </c>
    </row>
    <row r="8" spans="2:15" ht="24.95" customHeight="1" x14ac:dyDescent="0.25">
      <c r="B8" s="7">
        <v>2</v>
      </c>
      <c r="C8" s="15">
        <v>4926188</v>
      </c>
      <c r="D8" s="15" t="s">
        <v>53</v>
      </c>
      <c r="E8" s="15">
        <v>40107693</v>
      </c>
      <c r="F8" s="22">
        <v>20</v>
      </c>
      <c r="G8" s="22">
        <v>5</v>
      </c>
      <c r="H8" s="22">
        <v>15</v>
      </c>
      <c r="I8" s="10">
        <f t="shared" si="0"/>
        <v>40</v>
      </c>
      <c r="J8" s="22">
        <v>31.3</v>
      </c>
      <c r="K8" s="15">
        <v>10.6</v>
      </c>
      <c r="L8" s="15"/>
      <c r="M8" s="15"/>
      <c r="N8" s="10">
        <f>SUM(I8:K8)</f>
        <v>81.899999999999991</v>
      </c>
      <c r="O8" s="12" t="s">
        <v>26</v>
      </c>
    </row>
    <row r="9" spans="2:15" ht="24.95" customHeight="1" x14ac:dyDescent="0.25">
      <c r="B9" s="7">
        <v>3</v>
      </c>
      <c r="C9" s="7">
        <v>4929656</v>
      </c>
      <c r="D9" s="8" t="s">
        <v>48</v>
      </c>
      <c r="E9" s="9">
        <v>70541969</v>
      </c>
      <c r="F9" s="7">
        <v>20</v>
      </c>
      <c r="G9" s="7">
        <v>8</v>
      </c>
      <c r="H9" s="7">
        <v>15</v>
      </c>
      <c r="I9" s="10">
        <f t="shared" si="0"/>
        <v>43</v>
      </c>
      <c r="J9" s="7">
        <v>29.6</v>
      </c>
      <c r="K9" s="7"/>
      <c r="L9" s="7"/>
      <c r="M9" s="7"/>
      <c r="N9" s="10">
        <f t="shared" ref="N9:N16" si="1">SUM(I9,J9)</f>
        <v>72.599999999999994</v>
      </c>
      <c r="O9" s="7" t="s">
        <v>26</v>
      </c>
    </row>
    <row r="10" spans="2:15" ht="24.95" customHeight="1" x14ac:dyDescent="0.25">
      <c r="B10" s="7">
        <v>4</v>
      </c>
      <c r="C10" s="15">
        <v>76059282</v>
      </c>
      <c r="D10" s="15" t="s">
        <v>69</v>
      </c>
      <c r="E10" s="15">
        <v>76059282</v>
      </c>
      <c r="F10" s="22">
        <v>20</v>
      </c>
      <c r="G10" s="22">
        <v>7</v>
      </c>
      <c r="H10" s="22">
        <v>15</v>
      </c>
      <c r="I10" s="10">
        <f t="shared" si="0"/>
        <v>42</v>
      </c>
      <c r="J10" s="22">
        <v>30.3</v>
      </c>
      <c r="K10" s="15"/>
      <c r="L10" s="15"/>
      <c r="M10" s="15"/>
      <c r="N10" s="10">
        <f t="shared" si="1"/>
        <v>72.3</v>
      </c>
      <c r="O10" s="22" t="s">
        <v>26</v>
      </c>
    </row>
    <row r="11" spans="2:15" ht="24.95" customHeight="1" x14ac:dyDescent="0.25">
      <c r="B11" s="7">
        <v>5</v>
      </c>
      <c r="C11" s="7">
        <v>4922162</v>
      </c>
      <c r="D11" s="11" t="s">
        <v>50</v>
      </c>
      <c r="E11" s="7">
        <v>70298696</v>
      </c>
      <c r="F11" s="7">
        <v>20</v>
      </c>
      <c r="G11" s="7">
        <v>5</v>
      </c>
      <c r="H11" s="7">
        <v>15</v>
      </c>
      <c r="I11" s="10">
        <f t="shared" si="0"/>
        <v>40</v>
      </c>
      <c r="J11" s="7">
        <v>32</v>
      </c>
      <c r="K11" s="7"/>
      <c r="L11" s="7"/>
      <c r="M11" s="7"/>
      <c r="N11" s="10">
        <f t="shared" si="1"/>
        <v>72</v>
      </c>
      <c r="O11" s="7" t="s">
        <v>26</v>
      </c>
    </row>
    <row r="12" spans="2:15" ht="24.95" customHeight="1" x14ac:dyDescent="0.25">
      <c r="B12" s="7">
        <v>6</v>
      </c>
      <c r="C12" s="15">
        <v>4926678</v>
      </c>
      <c r="D12" s="15" t="s">
        <v>54</v>
      </c>
      <c r="E12" s="15">
        <v>45609906</v>
      </c>
      <c r="F12" s="22">
        <v>20</v>
      </c>
      <c r="G12" s="22">
        <v>7</v>
      </c>
      <c r="H12" s="22">
        <v>15</v>
      </c>
      <c r="I12" s="10">
        <f t="shared" si="0"/>
        <v>42</v>
      </c>
      <c r="J12" s="22">
        <v>29.6</v>
      </c>
      <c r="K12" s="15"/>
      <c r="L12" s="15"/>
      <c r="M12" s="15"/>
      <c r="N12" s="10">
        <f t="shared" si="1"/>
        <v>71.599999999999994</v>
      </c>
      <c r="O12" s="22" t="s">
        <v>26</v>
      </c>
    </row>
    <row r="13" spans="2:15" ht="24.95" customHeight="1" x14ac:dyDescent="0.25">
      <c r="B13" s="7">
        <v>7</v>
      </c>
      <c r="C13" s="15">
        <v>4925906</v>
      </c>
      <c r="D13" s="15" t="s">
        <v>52</v>
      </c>
      <c r="E13" s="15">
        <v>73346729</v>
      </c>
      <c r="F13" s="22">
        <v>23</v>
      </c>
      <c r="G13" s="22">
        <v>4</v>
      </c>
      <c r="H13" s="22">
        <v>15</v>
      </c>
      <c r="I13" s="10">
        <f t="shared" si="0"/>
        <v>42</v>
      </c>
      <c r="J13" s="22">
        <v>29.3</v>
      </c>
      <c r="K13" s="15"/>
      <c r="L13" s="15"/>
      <c r="M13" s="15"/>
      <c r="N13" s="10">
        <f t="shared" si="1"/>
        <v>71.3</v>
      </c>
      <c r="O13" s="22" t="s">
        <v>26</v>
      </c>
    </row>
    <row r="14" spans="2:15" ht="24.95" customHeight="1" x14ac:dyDescent="0.25">
      <c r="B14" s="7">
        <v>8</v>
      </c>
      <c r="C14" s="7">
        <v>8014055</v>
      </c>
      <c r="D14" s="11" t="s">
        <v>49</v>
      </c>
      <c r="E14" s="7">
        <v>70326243</v>
      </c>
      <c r="F14" s="7">
        <v>20</v>
      </c>
      <c r="G14" s="7">
        <v>11</v>
      </c>
      <c r="H14" s="7">
        <v>12</v>
      </c>
      <c r="I14" s="10">
        <f t="shared" si="0"/>
        <v>43</v>
      </c>
      <c r="J14" s="7">
        <v>28</v>
      </c>
      <c r="K14" s="7"/>
      <c r="L14" s="7"/>
      <c r="M14" s="7"/>
      <c r="N14" s="10">
        <f t="shared" si="1"/>
        <v>71</v>
      </c>
      <c r="O14" s="7" t="s">
        <v>26</v>
      </c>
    </row>
    <row r="15" spans="2:15" ht="24.95" customHeight="1" x14ac:dyDescent="0.25">
      <c r="B15" s="7">
        <v>9</v>
      </c>
      <c r="C15" s="7">
        <v>4925385</v>
      </c>
      <c r="D15" s="8" t="s">
        <v>47</v>
      </c>
      <c r="E15" s="9">
        <v>30833630</v>
      </c>
      <c r="F15" s="7">
        <v>20</v>
      </c>
      <c r="G15" s="7">
        <v>9</v>
      </c>
      <c r="H15" s="7">
        <v>15</v>
      </c>
      <c r="I15" s="10">
        <f t="shared" si="0"/>
        <v>44</v>
      </c>
      <c r="J15" s="7">
        <v>26.6</v>
      </c>
      <c r="K15" s="7"/>
      <c r="L15" s="7"/>
      <c r="M15" s="7"/>
      <c r="N15" s="10">
        <f t="shared" si="1"/>
        <v>70.599999999999994</v>
      </c>
      <c r="O15" s="7" t="s">
        <v>26</v>
      </c>
    </row>
    <row r="16" spans="2:15" ht="24.95" customHeight="1" x14ac:dyDescent="0.25">
      <c r="B16" s="7">
        <v>10</v>
      </c>
      <c r="C16" s="7">
        <v>8009601</v>
      </c>
      <c r="D16" s="8" t="s">
        <v>46</v>
      </c>
      <c r="E16" s="9">
        <v>72958547</v>
      </c>
      <c r="F16" s="7">
        <v>20</v>
      </c>
      <c r="G16" s="7">
        <v>6</v>
      </c>
      <c r="H16" s="7">
        <v>15</v>
      </c>
      <c r="I16" s="10">
        <f t="shared" si="0"/>
        <v>41</v>
      </c>
      <c r="J16" s="7">
        <v>28</v>
      </c>
      <c r="K16" s="7"/>
      <c r="L16" s="7"/>
      <c r="M16" s="7"/>
      <c r="N16" s="10">
        <f t="shared" si="1"/>
        <v>69</v>
      </c>
      <c r="O16" s="7" t="s">
        <v>26</v>
      </c>
    </row>
    <row r="17" ht="24.95" customHeight="1" x14ac:dyDescent="0.25"/>
    <row r="18" ht="24.95" customHeight="1" x14ac:dyDescent="0.25"/>
  </sheetData>
  <autoFilter ref="B6:O6" xr:uid="{00000000-0009-0000-0000-000000000000}">
    <sortState xmlns:xlrd2="http://schemas.microsoft.com/office/spreadsheetml/2017/richdata2" ref="B7:O16">
      <sortCondition descending="1" ref="N6"/>
    </sortState>
  </autoFilter>
  <mergeCells count="2">
    <mergeCell ref="B2:O2"/>
    <mergeCell ref="D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"/>
  <sheetViews>
    <sheetView workbookViewId="0">
      <selection sqref="A1:N1"/>
    </sheetView>
  </sheetViews>
  <sheetFormatPr baseColWidth="10" defaultRowHeight="15" x14ac:dyDescent="0.25"/>
  <cols>
    <col min="1" max="1" width="3.42578125" customWidth="1"/>
    <col min="2" max="2" width="11.42578125" customWidth="1"/>
    <col min="3" max="3" width="31.7109375" customWidth="1"/>
    <col min="13" max="13" width="20.2851562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6" t="s">
        <v>67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5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7</v>
      </c>
      <c r="G4" s="6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5" t="s">
        <v>14</v>
      </c>
    </row>
    <row r="5" spans="1:14" ht="31.5" customHeight="1" x14ac:dyDescent="0.25">
      <c r="A5" s="12">
        <v>1</v>
      </c>
      <c r="B5" s="12">
        <v>4926647</v>
      </c>
      <c r="C5" s="12" t="s">
        <v>72</v>
      </c>
      <c r="D5" s="12">
        <v>78113864</v>
      </c>
      <c r="E5" s="12">
        <v>25</v>
      </c>
      <c r="F5" s="12">
        <v>25</v>
      </c>
      <c r="G5" s="13">
        <v>50</v>
      </c>
      <c r="H5" s="12">
        <v>25</v>
      </c>
      <c r="I5" s="12"/>
      <c r="J5" s="12"/>
      <c r="K5" s="12"/>
      <c r="L5" s="13">
        <f>SUM(G5,H5)</f>
        <v>75</v>
      </c>
      <c r="M5" s="12" t="s">
        <v>16</v>
      </c>
    </row>
  </sheetData>
  <mergeCells count="2">
    <mergeCell ref="C2:M2"/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29"/>
  <sheetViews>
    <sheetView zoomScaleNormal="100" workbookViewId="0">
      <selection activeCell="B2" sqref="B2:O2"/>
    </sheetView>
  </sheetViews>
  <sheetFormatPr baseColWidth="10" defaultRowHeight="15" x14ac:dyDescent="0.25"/>
  <cols>
    <col min="1" max="1" width="1.7109375" customWidth="1"/>
    <col min="2" max="2" width="4" style="1" customWidth="1"/>
    <col min="3" max="3" width="11" style="2" bestFit="1" customWidth="1"/>
    <col min="4" max="4" width="40.28515625" style="2" customWidth="1"/>
    <col min="5" max="5" width="10" style="2" bestFit="1" customWidth="1"/>
    <col min="6" max="6" width="11.28515625" style="2" bestFit="1" customWidth="1"/>
    <col min="7" max="7" width="15.28515625" style="2" bestFit="1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3.140625" style="2" customWidth="1"/>
    <col min="12" max="12" width="12.42578125" style="2" bestFit="1" customWidth="1"/>
    <col min="13" max="13" width="13.85546875" style="2" bestFit="1" customWidth="1"/>
    <col min="14" max="14" width="6.140625" style="2" bestFit="1" customWidth="1"/>
    <col min="15" max="15" width="13.7109375" style="1" customWidth="1"/>
  </cols>
  <sheetData>
    <row r="2" spans="2:15" ht="24.95" customHeight="1" x14ac:dyDescent="0.25">
      <c r="B2" s="24" t="s">
        <v>68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24.95" customHeight="1" x14ac:dyDescent="0.25">
      <c r="B3" s="3">
        <v>1</v>
      </c>
      <c r="C3" s="4" t="s">
        <v>0</v>
      </c>
      <c r="D3" s="26" t="s">
        <v>15</v>
      </c>
      <c r="E3" s="26"/>
      <c r="F3" s="26"/>
    </row>
    <row r="4" spans="2:15" ht="15" customHeight="1" x14ac:dyDescent="0.25"/>
    <row r="5" spans="2:15" ht="38.25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  <c r="O5" s="5" t="s">
        <v>14</v>
      </c>
    </row>
    <row r="6" spans="2:15" ht="18" customHeight="1" x14ac:dyDescent="0.25">
      <c r="B6" s="12">
        <v>1</v>
      </c>
      <c r="C6" s="23">
        <v>4923762</v>
      </c>
      <c r="D6" s="8" t="s">
        <v>29</v>
      </c>
      <c r="E6" s="9">
        <v>44810308</v>
      </c>
      <c r="F6" s="7">
        <v>20</v>
      </c>
      <c r="G6" s="7">
        <v>15</v>
      </c>
      <c r="H6" s="7">
        <v>15</v>
      </c>
      <c r="I6" s="10">
        <v>50</v>
      </c>
      <c r="J6" s="12">
        <v>35</v>
      </c>
      <c r="K6" s="7"/>
      <c r="L6" s="7"/>
      <c r="M6" s="7"/>
      <c r="N6" s="10">
        <f t="shared" ref="N6:N27" si="0">SUM(I6,J6)</f>
        <v>85</v>
      </c>
      <c r="O6" s="7" t="s">
        <v>26</v>
      </c>
    </row>
    <row r="7" spans="2:15" ht="18" customHeight="1" x14ac:dyDescent="0.25">
      <c r="B7" s="12">
        <v>2</v>
      </c>
      <c r="C7" s="7">
        <v>4926824</v>
      </c>
      <c r="D7" s="8" t="s">
        <v>24</v>
      </c>
      <c r="E7" s="9">
        <v>29470735</v>
      </c>
      <c r="F7" s="7">
        <v>20</v>
      </c>
      <c r="G7" s="7">
        <v>15</v>
      </c>
      <c r="H7" s="7">
        <v>15</v>
      </c>
      <c r="I7" s="10">
        <v>50</v>
      </c>
      <c r="J7" s="12">
        <v>32</v>
      </c>
      <c r="K7" s="7"/>
      <c r="L7" s="7"/>
      <c r="M7" s="7"/>
      <c r="N7" s="10">
        <f t="shared" si="0"/>
        <v>82</v>
      </c>
      <c r="O7" s="7" t="s">
        <v>16</v>
      </c>
    </row>
    <row r="8" spans="2:15" ht="22.5" customHeight="1" x14ac:dyDescent="0.25">
      <c r="B8" s="12">
        <v>3</v>
      </c>
      <c r="C8" s="7">
        <v>4923673</v>
      </c>
      <c r="D8" s="8" t="s">
        <v>22</v>
      </c>
      <c r="E8" s="9">
        <v>47261614</v>
      </c>
      <c r="F8" s="7">
        <v>20</v>
      </c>
      <c r="G8" s="7">
        <v>15</v>
      </c>
      <c r="H8" s="7">
        <v>15</v>
      </c>
      <c r="I8" s="10">
        <v>50</v>
      </c>
      <c r="J8" s="12">
        <v>31.6</v>
      </c>
      <c r="K8" s="7"/>
      <c r="L8" s="7"/>
      <c r="M8" s="7"/>
      <c r="N8" s="10">
        <f t="shared" si="0"/>
        <v>81.599999999999994</v>
      </c>
      <c r="O8" s="7" t="s">
        <v>16</v>
      </c>
    </row>
    <row r="9" spans="2:15" ht="20.100000000000001" customHeight="1" x14ac:dyDescent="0.25">
      <c r="B9" s="12">
        <v>4</v>
      </c>
      <c r="C9" s="7">
        <v>49277722</v>
      </c>
      <c r="D9" s="8" t="s">
        <v>31</v>
      </c>
      <c r="E9" s="9">
        <v>47389073</v>
      </c>
      <c r="F9" s="7">
        <v>20</v>
      </c>
      <c r="G9" s="7">
        <v>15</v>
      </c>
      <c r="H9" s="7">
        <v>15</v>
      </c>
      <c r="I9" s="10">
        <v>50</v>
      </c>
      <c r="J9" s="12">
        <v>31.3</v>
      </c>
      <c r="K9" s="7"/>
      <c r="L9" s="7"/>
      <c r="M9" s="7"/>
      <c r="N9" s="10">
        <f t="shared" si="0"/>
        <v>81.3</v>
      </c>
      <c r="O9" s="7" t="s">
        <v>26</v>
      </c>
    </row>
    <row r="10" spans="2:15" ht="20.100000000000001" customHeight="1" x14ac:dyDescent="0.25">
      <c r="B10" s="12">
        <v>5</v>
      </c>
      <c r="C10" s="7">
        <v>8017435</v>
      </c>
      <c r="D10" s="8" t="s">
        <v>25</v>
      </c>
      <c r="E10" s="9">
        <v>46184976</v>
      </c>
      <c r="F10" s="7">
        <v>21</v>
      </c>
      <c r="G10" s="7">
        <v>15</v>
      </c>
      <c r="H10" s="7">
        <v>15</v>
      </c>
      <c r="I10" s="10">
        <v>51</v>
      </c>
      <c r="J10" s="12">
        <v>30</v>
      </c>
      <c r="K10" s="7"/>
      <c r="L10" s="7"/>
      <c r="M10" s="7"/>
      <c r="N10" s="10">
        <f t="shared" si="0"/>
        <v>81</v>
      </c>
      <c r="O10" s="7" t="s">
        <v>26</v>
      </c>
    </row>
    <row r="11" spans="2:15" ht="20.100000000000001" customHeight="1" x14ac:dyDescent="0.25">
      <c r="B11" s="12">
        <v>6</v>
      </c>
      <c r="C11" s="7">
        <v>8015354</v>
      </c>
      <c r="D11" s="8" t="s">
        <v>21</v>
      </c>
      <c r="E11" s="9">
        <v>29295698</v>
      </c>
      <c r="F11" s="7">
        <v>20</v>
      </c>
      <c r="G11" s="7">
        <v>15</v>
      </c>
      <c r="H11" s="7">
        <v>15</v>
      </c>
      <c r="I11" s="10">
        <v>50</v>
      </c>
      <c r="J11" s="12">
        <v>30.6</v>
      </c>
      <c r="K11" s="7"/>
      <c r="L11" s="7"/>
      <c r="M11" s="7"/>
      <c r="N11" s="10">
        <f t="shared" si="0"/>
        <v>80.599999999999994</v>
      </c>
      <c r="O11" s="7" t="s">
        <v>16</v>
      </c>
    </row>
    <row r="12" spans="2:15" ht="20.100000000000001" customHeight="1" x14ac:dyDescent="0.25">
      <c r="B12" s="12">
        <v>7</v>
      </c>
      <c r="C12" s="7">
        <v>4026590</v>
      </c>
      <c r="D12" s="8" t="s">
        <v>32</v>
      </c>
      <c r="E12" s="9">
        <v>75980314</v>
      </c>
      <c r="F12" s="7">
        <v>20</v>
      </c>
      <c r="G12" s="7">
        <v>15</v>
      </c>
      <c r="H12" s="7">
        <v>15</v>
      </c>
      <c r="I12" s="10">
        <v>50</v>
      </c>
      <c r="J12" s="12">
        <v>30.4</v>
      </c>
      <c r="K12" s="7"/>
      <c r="L12" s="7"/>
      <c r="M12" s="7"/>
      <c r="N12" s="10">
        <f t="shared" si="0"/>
        <v>80.400000000000006</v>
      </c>
      <c r="O12" s="7" t="s">
        <v>16</v>
      </c>
    </row>
    <row r="13" spans="2:15" ht="20.100000000000001" customHeight="1" x14ac:dyDescent="0.25">
      <c r="B13" s="12">
        <v>8</v>
      </c>
      <c r="C13" s="7">
        <v>4927951</v>
      </c>
      <c r="D13" s="8" t="s">
        <v>35</v>
      </c>
      <c r="E13" s="9">
        <v>41921660</v>
      </c>
      <c r="F13" s="7">
        <v>20</v>
      </c>
      <c r="G13" s="7">
        <v>15</v>
      </c>
      <c r="H13" s="7">
        <v>15</v>
      </c>
      <c r="I13" s="10">
        <v>50</v>
      </c>
      <c r="J13" s="12">
        <v>30.3</v>
      </c>
      <c r="K13" s="7"/>
      <c r="L13" s="7"/>
      <c r="M13" s="7"/>
      <c r="N13" s="10">
        <f t="shared" si="0"/>
        <v>80.3</v>
      </c>
      <c r="O13" s="7" t="s">
        <v>16</v>
      </c>
    </row>
    <row r="14" spans="2:15" ht="24.75" customHeight="1" x14ac:dyDescent="0.25">
      <c r="B14" s="12">
        <v>9</v>
      </c>
      <c r="C14" s="7">
        <v>49288452</v>
      </c>
      <c r="D14" s="8" t="s">
        <v>33</v>
      </c>
      <c r="E14" s="9">
        <v>46948507</v>
      </c>
      <c r="F14" s="7">
        <v>20</v>
      </c>
      <c r="G14" s="7">
        <v>15</v>
      </c>
      <c r="H14" s="7">
        <v>15</v>
      </c>
      <c r="I14" s="10">
        <v>50</v>
      </c>
      <c r="J14" s="12">
        <v>30</v>
      </c>
      <c r="K14" s="7"/>
      <c r="L14" s="7"/>
      <c r="M14" s="7"/>
      <c r="N14" s="10">
        <f t="shared" si="0"/>
        <v>80</v>
      </c>
      <c r="O14" s="7" t="s">
        <v>16</v>
      </c>
    </row>
    <row r="15" spans="2:15" ht="25.5" customHeight="1" x14ac:dyDescent="0.25">
      <c r="B15" s="12">
        <v>10</v>
      </c>
      <c r="C15" s="7">
        <v>4921645</v>
      </c>
      <c r="D15" s="8" t="s">
        <v>37</v>
      </c>
      <c r="E15" s="9">
        <v>46222144</v>
      </c>
      <c r="F15" s="7">
        <v>20</v>
      </c>
      <c r="G15" s="7">
        <v>15</v>
      </c>
      <c r="H15" s="7">
        <v>15</v>
      </c>
      <c r="I15" s="10">
        <v>50</v>
      </c>
      <c r="J15" s="12">
        <v>29.6</v>
      </c>
      <c r="K15" s="7"/>
      <c r="L15" s="7"/>
      <c r="M15" s="7"/>
      <c r="N15" s="10">
        <f t="shared" si="0"/>
        <v>79.599999999999994</v>
      </c>
      <c r="O15" s="7" t="s">
        <v>16</v>
      </c>
    </row>
    <row r="16" spans="2:15" ht="20.100000000000001" customHeight="1" x14ac:dyDescent="0.25">
      <c r="B16" s="12">
        <v>11</v>
      </c>
      <c r="C16" s="7">
        <v>4693025</v>
      </c>
      <c r="D16" s="8" t="s">
        <v>70</v>
      </c>
      <c r="E16" s="9">
        <v>72736902</v>
      </c>
      <c r="F16" s="7">
        <v>20</v>
      </c>
      <c r="G16" s="7">
        <v>15</v>
      </c>
      <c r="H16" s="7">
        <v>12.5</v>
      </c>
      <c r="I16" s="10">
        <v>47.5</v>
      </c>
      <c r="J16" s="12">
        <v>32</v>
      </c>
      <c r="K16" s="7"/>
      <c r="L16" s="7"/>
      <c r="M16" s="7"/>
      <c r="N16" s="10">
        <f t="shared" si="0"/>
        <v>79.5</v>
      </c>
      <c r="O16" s="7" t="s">
        <v>16</v>
      </c>
    </row>
    <row r="17" spans="2:15" ht="29.25" customHeight="1" x14ac:dyDescent="0.25">
      <c r="B17" s="12">
        <v>12</v>
      </c>
      <c r="C17" s="7">
        <v>8004334</v>
      </c>
      <c r="D17" s="8" t="s">
        <v>28</v>
      </c>
      <c r="E17" s="9">
        <v>46856331</v>
      </c>
      <c r="F17" s="7">
        <v>20</v>
      </c>
      <c r="G17" s="7">
        <v>15</v>
      </c>
      <c r="H17" s="7">
        <v>15</v>
      </c>
      <c r="I17" s="10">
        <v>50</v>
      </c>
      <c r="J17" s="12">
        <v>29.3</v>
      </c>
      <c r="K17" s="7"/>
      <c r="L17" s="7"/>
      <c r="M17" s="7"/>
      <c r="N17" s="10">
        <f t="shared" si="0"/>
        <v>79.3</v>
      </c>
      <c r="O17" s="7" t="s">
        <v>26</v>
      </c>
    </row>
    <row r="18" spans="2:15" ht="20.100000000000001" customHeight="1" x14ac:dyDescent="0.25">
      <c r="B18" s="12">
        <v>13</v>
      </c>
      <c r="C18" s="7">
        <v>4925578</v>
      </c>
      <c r="D18" s="8" t="s">
        <v>20</v>
      </c>
      <c r="E18" s="9">
        <v>71992231</v>
      </c>
      <c r="F18" s="7">
        <v>20</v>
      </c>
      <c r="G18" s="7">
        <v>15</v>
      </c>
      <c r="H18" s="7">
        <v>15</v>
      </c>
      <c r="I18" s="10">
        <v>50</v>
      </c>
      <c r="J18" s="12">
        <v>28.6</v>
      </c>
      <c r="K18" s="7"/>
      <c r="L18" s="7"/>
      <c r="M18" s="7"/>
      <c r="N18" s="10">
        <f t="shared" si="0"/>
        <v>78.599999999999994</v>
      </c>
      <c r="O18" s="7" t="s">
        <v>16</v>
      </c>
    </row>
    <row r="19" spans="2:15" ht="20.100000000000001" customHeight="1" x14ac:dyDescent="0.25">
      <c r="B19" s="12">
        <v>14</v>
      </c>
      <c r="C19" s="7">
        <v>8003185</v>
      </c>
      <c r="D19" s="8" t="s">
        <v>30</v>
      </c>
      <c r="E19" s="9">
        <v>46371561</v>
      </c>
      <c r="F19" s="7">
        <v>20</v>
      </c>
      <c r="G19" s="7">
        <v>15</v>
      </c>
      <c r="H19" s="7">
        <v>15</v>
      </c>
      <c r="I19" s="10">
        <v>50</v>
      </c>
      <c r="J19" s="12">
        <v>28.3</v>
      </c>
      <c r="K19" s="7"/>
      <c r="L19" s="7"/>
      <c r="M19" s="7"/>
      <c r="N19" s="10">
        <f t="shared" si="0"/>
        <v>78.3</v>
      </c>
      <c r="O19" s="7" t="s">
        <v>16</v>
      </c>
    </row>
    <row r="20" spans="2:15" ht="21" customHeight="1" x14ac:dyDescent="0.25">
      <c r="B20" s="12">
        <v>15</v>
      </c>
      <c r="C20" s="7">
        <v>4923091</v>
      </c>
      <c r="D20" s="8" t="s">
        <v>27</v>
      </c>
      <c r="E20" s="9">
        <v>72049618</v>
      </c>
      <c r="F20" s="7">
        <v>20</v>
      </c>
      <c r="G20" s="7">
        <v>15</v>
      </c>
      <c r="H20" s="7">
        <v>15</v>
      </c>
      <c r="I20" s="10">
        <v>50</v>
      </c>
      <c r="J20" s="12">
        <v>28.3</v>
      </c>
      <c r="K20" s="7"/>
      <c r="L20" s="7"/>
      <c r="M20" s="7"/>
      <c r="N20" s="10">
        <f t="shared" si="0"/>
        <v>78.3</v>
      </c>
      <c r="O20" s="7" t="s">
        <v>16</v>
      </c>
    </row>
    <row r="21" spans="2:15" ht="27.75" customHeight="1" x14ac:dyDescent="0.25">
      <c r="B21" s="12">
        <v>16</v>
      </c>
      <c r="C21" s="7">
        <v>4921629</v>
      </c>
      <c r="D21" s="8" t="s">
        <v>36</v>
      </c>
      <c r="E21" s="9">
        <v>40665216</v>
      </c>
      <c r="F21" s="7">
        <v>21</v>
      </c>
      <c r="G21" s="7">
        <v>11</v>
      </c>
      <c r="H21" s="7">
        <v>15</v>
      </c>
      <c r="I21" s="10">
        <v>47</v>
      </c>
      <c r="J21" s="12">
        <v>30</v>
      </c>
      <c r="K21" s="7"/>
      <c r="L21" s="7"/>
      <c r="M21" s="7"/>
      <c r="N21" s="10">
        <f t="shared" si="0"/>
        <v>77</v>
      </c>
      <c r="O21" s="7" t="s">
        <v>16</v>
      </c>
    </row>
    <row r="22" spans="2:15" ht="20.100000000000001" customHeight="1" x14ac:dyDescent="0.25">
      <c r="B22" s="12">
        <v>17</v>
      </c>
      <c r="C22" s="7">
        <v>4922093</v>
      </c>
      <c r="D22" s="8" t="s">
        <v>18</v>
      </c>
      <c r="E22" s="9">
        <v>73657955</v>
      </c>
      <c r="F22" s="7">
        <v>20</v>
      </c>
      <c r="G22" s="7">
        <v>15</v>
      </c>
      <c r="H22" s="7">
        <v>7.5</v>
      </c>
      <c r="I22" s="10">
        <v>45.5</v>
      </c>
      <c r="J22" s="12">
        <v>30</v>
      </c>
      <c r="K22" s="7"/>
      <c r="L22" s="7"/>
      <c r="M22" s="7"/>
      <c r="N22" s="10">
        <f t="shared" si="0"/>
        <v>75.5</v>
      </c>
      <c r="O22" s="7" t="s">
        <v>26</v>
      </c>
    </row>
    <row r="23" spans="2:15" ht="20.100000000000001" customHeight="1" x14ac:dyDescent="0.25">
      <c r="B23" s="12">
        <v>18</v>
      </c>
      <c r="C23" s="7">
        <v>4926619</v>
      </c>
      <c r="D23" s="8" t="s">
        <v>19</v>
      </c>
      <c r="E23" s="9">
        <v>48457072</v>
      </c>
      <c r="F23" s="7">
        <v>20</v>
      </c>
      <c r="G23" s="7">
        <v>14</v>
      </c>
      <c r="H23" s="7">
        <v>12.5</v>
      </c>
      <c r="I23" s="10">
        <v>46.5</v>
      </c>
      <c r="J23" s="12">
        <v>28.6</v>
      </c>
      <c r="K23" s="7"/>
      <c r="L23" s="7"/>
      <c r="M23" s="7"/>
      <c r="N23" s="10">
        <f t="shared" si="0"/>
        <v>75.099999999999994</v>
      </c>
      <c r="O23" s="7" t="s">
        <v>16</v>
      </c>
    </row>
    <row r="24" spans="2:15" ht="20.100000000000001" customHeight="1" x14ac:dyDescent="0.25">
      <c r="B24" s="12">
        <v>19</v>
      </c>
      <c r="C24" s="7">
        <v>4928348</v>
      </c>
      <c r="D24" s="8" t="s">
        <v>34</v>
      </c>
      <c r="E24" s="9">
        <v>29386201</v>
      </c>
      <c r="F24" s="7">
        <v>20</v>
      </c>
      <c r="G24" s="7">
        <v>15</v>
      </c>
      <c r="H24" s="7">
        <v>15</v>
      </c>
      <c r="I24" s="10">
        <v>50</v>
      </c>
      <c r="J24" s="12">
        <v>24</v>
      </c>
      <c r="K24" s="7"/>
      <c r="L24" s="7"/>
      <c r="M24" s="7"/>
      <c r="N24" s="10">
        <f t="shared" si="0"/>
        <v>74</v>
      </c>
      <c r="O24" s="7" t="s">
        <v>16</v>
      </c>
    </row>
    <row r="25" spans="2:15" ht="25.5" customHeight="1" x14ac:dyDescent="0.25">
      <c r="B25" s="12">
        <v>20</v>
      </c>
      <c r="C25" s="7">
        <v>4920341</v>
      </c>
      <c r="D25" s="8" t="s">
        <v>38</v>
      </c>
      <c r="E25" s="9">
        <v>71070249</v>
      </c>
      <c r="F25" s="7">
        <v>20</v>
      </c>
      <c r="G25" s="7">
        <v>10</v>
      </c>
      <c r="H25" s="7">
        <v>15</v>
      </c>
      <c r="I25" s="10">
        <v>45</v>
      </c>
      <c r="J25" s="12">
        <v>26.3</v>
      </c>
      <c r="K25" s="7"/>
      <c r="L25" s="7"/>
      <c r="M25" s="7"/>
      <c r="N25" s="10">
        <f t="shared" si="0"/>
        <v>71.3</v>
      </c>
      <c r="O25" s="7" t="s">
        <v>26</v>
      </c>
    </row>
    <row r="26" spans="2:15" ht="20.100000000000001" customHeight="1" x14ac:dyDescent="0.25">
      <c r="B26" s="12">
        <v>21</v>
      </c>
      <c r="C26" s="7">
        <v>4927785</v>
      </c>
      <c r="D26" s="8" t="s">
        <v>17</v>
      </c>
      <c r="E26" s="9">
        <v>44142068</v>
      </c>
      <c r="F26" s="7">
        <v>20</v>
      </c>
      <c r="G26" s="7">
        <v>15</v>
      </c>
      <c r="H26" s="7">
        <v>10</v>
      </c>
      <c r="I26" s="10">
        <v>45</v>
      </c>
      <c r="J26" s="12">
        <v>26</v>
      </c>
      <c r="K26" s="7"/>
      <c r="L26" s="7"/>
      <c r="M26" s="7"/>
      <c r="N26" s="10">
        <f t="shared" si="0"/>
        <v>71</v>
      </c>
      <c r="O26" s="7" t="s">
        <v>16</v>
      </c>
    </row>
    <row r="27" spans="2:15" ht="20.100000000000001" customHeight="1" x14ac:dyDescent="0.25">
      <c r="B27" s="12">
        <v>22</v>
      </c>
      <c r="C27" s="7">
        <v>4921406</v>
      </c>
      <c r="D27" s="8" t="s">
        <v>23</v>
      </c>
      <c r="E27" s="9">
        <v>42122251</v>
      </c>
      <c r="F27" s="7">
        <v>20</v>
      </c>
      <c r="G27" s="7">
        <v>12.5</v>
      </c>
      <c r="H27" s="7">
        <v>12.5</v>
      </c>
      <c r="I27" s="10">
        <v>45</v>
      </c>
      <c r="J27" s="12">
        <v>23.3</v>
      </c>
      <c r="K27" s="7"/>
      <c r="L27" s="7"/>
      <c r="M27" s="7"/>
      <c r="N27" s="10">
        <f t="shared" si="0"/>
        <v>68.3</v>
      </c>
      <c r="O27" s="7" t="s">
        <v>16</v>
      </c>
    </row>
    <row r="28" spans="2:15" ht="24.95" customHeight="1" x14ac:dyDescent="0.25"/>
    <row r="29" spans="2:15" ht="24.95" customHeight="1" x14ac:dyDescent="0.25"/>
  </sheetData>
  <autoFilter ref="B5:O27" xr:uid="{00000000-0009-0000-0000-000001000000}">
    <sortState xmlns:xlrd2="http://schemas.microsoft.com/office/spreadsheetml/2017/richdata2" ref="B6:O27">
      <sortCondition descending="1" ref="N5:N27"/>
    </sortState>
  </autoFilter>
  <mergeCells count="2">
    <mergeCell ref="B2:O2"/>
    <mergeCell ref="D3:F3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9"/>
  <sheetViews>
    <sheetView zoomScaleNormal="100" workbookViewId="0">
      <selection activeCell="B2" sqref="B2:O2"/>
    </sheetView>
  </sheetViews>
  <sheetFormatPr baseColWidth="10" defaultRowHeight="15" x14ac:dyDescent="0.25"/>
  <cols>
    <col min="1" max="1" width="0.85546875" customWidth="1"/>
    <col min="2" max="2" width="3.140625" style="1" bestFit="1" customWidth="1"/>
    <col min="3" max="3" width="11" style="2" bestFit="1" customWidth="1"/>
    <col min="4" max="4" width="27.28515625" style="2" customWidth="1"/>
    <col min="5" max="5" width="10" style="2" bestFit="1" customWidth="1"/>
    <col min="6" max="6" width="11.28515625" style="2" bestFit="1" customWidth="1"/>
    <col min="7" max="7" width="14.28515625" style="2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3.140625" style="2" customWidth="1"/>
    <col min="12" max="12" width="12.42578125" style="2" bestFit="1" customWidth="1"/>
    <col min="13" max="13" width="13.85546875" style="2" bestFit="1" customWidth="1"/>
    <col min="14" max="14" width="6.140625" style="2" bestFit="1" customWidth="1"/>
    <col min="15" max="15" width="13.5703125" style="2" customWidth="1"/>
  </cols>
  <sheetData>
    <row r="2" spans="2:15" ht="24.95" customHeight="1" x14ac:dyDescent="0.25">
      <c r="B2" s="24" t="s">
        <v>68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24.95" customHeight="1" x14ac:dyDescent="0.25">
      <c r="B3" s="3">
        <v>1</v>
      </c>
      <c r="C3" s="4" t="s">
        <v>0</v>
      </c>
      <c r="D3" s="26" t="s">
        <v>40</v>
      </c>
      <c r="E3" s="26"/>
      <c r="F3" s="26"/>
    </row>
    <row r="4" spans="2:15" ht="15" customHeight="1" x14ac:dyDescent="0.25"/>
    <row r="5" spans="2:15" ht="38.25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  <c r="O5" s="5" t="s">
        <v>14</v>
      </c>
    </row>
    <row r="6" spans="2:15" ht="32.25" customHeight="1" x14ac:dyDescent="0.25">
      <c r="B6" s="7">
        <v>1</v>
      </c>
      <c r="C6" s="9">
        <v>8006902</v>
      </c>
      <c r="D6" s="8" t="s">
        <v>41</v>
      </c>
      <c r="E6" s="7">
        <v>30853734</v>
      </c>
      <c r="F6" s="7">
        <v>22</v>
      </c>
      <c r="G6" s="7">
        <v>15</v>
      </c>
      <c r="H6" s="7">
        <v>15</v>
      </c>
      <c r="I6" s="10">
        <v>52</v>
      </c>
      <c r="J6" s="7">
        <v>37</v>
      </c>
      <c r="K6" s="7"/>
      <c r="L6" s="7"/>
      <c r="M6" s="7"/>
      <c r="N6" s="10">
        <f>SUM(I6,J6)</f>
        <v>89</v>
      </c>
      <c r="O6" s="7" t="s">
        <v>26</v>
      </c>
    </row>
    <row r="7" spans="2:15" ht="34.5" customHeight="1" x14ac:dyDescent="0.25">
      <c r="B7" s="12">
        <v>2</v>
      </c>
      <c r="C7" s="14">
        <v>4928564</v>
      </c>
      <c r="D7" s="16" t="s">
        <v>39</v>
      </c>
      <c r="E7" s="12">
        <v>43480989</v>
      </c>
      <c r="F7" s="12">
        <v>20</v>
      </c>
      <c r="G7" s="12">
        <v>13</v>
      </c>
      <c r="H7" s="12">
        <v>15</v>
      </c>
      <c r="I7" s="13">
        <v>48</v>
      </c>
      <c r="J7" s="12">
        <v>29</v>
      </c>
      <c r="K7" s="12"/>
      <c r="L7" s="12"/>
      <c r="M7" s="12"/>
      <c r="N7" s="10">
        <f>SUM(I7,J7)</f>
        <v>77</v>
      </c>
      <c r="O7" s="12" t="s">
        <v>16</v>
      </c>
    </row>
    <row r="8" spans="2:15" ht="24.95" customHeight="1" x14ac:dyDescent="0.25"/>
    <row r="9" spans="2:15" ht="24.95" customHeight="1" x14ac:dyDescent="0.25"/>
  </sheetData>
  <autoFilter ref="B5:O5" xr:uid="{00000000-0009-0000-0000-000002000000}">
    <sortState xmlns:xlrd2="http://schemas.microsoft.com/office/spreadsheetml/2017/richdata2" ref="B6:O7">
      <sortCondition descending="1" ref="I5"/>
    </sortState>
  </autoFilter>
  <mergeCells count="2">
    <mergeCell ref="B2:O2"/>
    <mergeCell ref="D3:F3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workbookViewId="0">
      <selection sqref="A1:N1"/>
    </sheetView>
  </sheetViews>
  <sheetFormatPr baseColWidth="10" defaultRowHeight="15" x14ac:dyDescent="0.25"/>
  <cols>
    <col min="1" max="1" width="4.140625" customWidth="1"/>
    <col min="3" max="3" width="30.5703125" customWidth="1"/>
    <col min="6" max="6" width="14" customWidth="1"/>
    <col min="10" max="10" width="12.28515625" customWidth="1"/>
    <col min="11" max="11" width="11.85546875" customWidth="1"/>
    <col min="12" max="12" width="12.7109375" customWidth="1"/>
    <col min="14" max="14" width="20.570312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/>
      <c r="B2" s="4" t="s">
        <v>0</v>
      </c>
      <c r="C2" s="26" t="s">
        <v>62</v>
      </c>
      <c r="D2" s="26"/>
      <c r="E2" s="26"/>
      <c r="F2" s="26"/>
      <c r="G2" s="26"/>
      <c r="H2" s="26"/>
      <c r="I2" s="2"/>
      <c r="J2" s="2"/>
      <c r="K2" s="2"/>
      <c r="L2" s="2"/>
      <c r="M2" s="2"/>
      <c r="N2" s="2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49.5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6" t="s">
        <v>13</v>
      </c>
      <c r="N4" s="5" t="s">
        <v>14</v>
      </c>
    </row>
    <row r="5" spans="1:14" ht="24" customHeight="1" x14ac:dyDescent="0.25">
      <c r="A5" s="12">
        <v>1</v>
      </c>
      <c r="B5" s="9">
        <v>4927616</v>
      </c>
      <c r="C5" s="8" t="s">
        <v>42</v>
      </c>
      <c r="D5" s="7">
        <v>75384605</v>
      </c>
      <c r="E5" s="7">
        <v>20</v>
      </c>
      <c r="F5" s="7">
        <v>15</v>
      </c>
      <c r="G5" s="7">
        <v>15</v>
      </c>
      <c r="H5" s="10">
        <v>50</v>
      </c>
      <c r="I5" s="7">
        <v>36.6</v>
      </c>
      <c r="J5" s="7"/>
      <c r="K5" s="7"/>
      <c r="L5" s="7"/>
      <c r="M5" s="10">
        <f>SUM(H5,I5)</f>
        <v>86.6</v>
      </c>
      <c r="N5" s="7" t="s">
        <v>16</v>
      </c>
    </row>
    <row r="6" spans="1:14" ht="28.5" customHeight="1" x14ac:dyDescent="0.25">
      <c r="A6" s="7">
        <v>2</v>
      </c>
      <c r="B6" s="9">
        <v>8016101</v>
      </c>
      <c r="C6" s="8" t="s">
        <v>44</v>
      </c>
      <c r="D6" s="7">
        <v>48512850</v>
      </c>
      <c r="E6" s="7">
        <v>22</v>
      </c>
      <c r="F6" s="7">
        <v>15</v>
      </c>
      <c r="G6" s="7">
        <v>15</v>
      </c>
      <c r="H6" s="10">
        <v>52</v>
      </c>
      <c r="I6" s="7">
        <v>34.299999999999997</v>
      </c>
      <c r="J6" s="7"/>
      <c r="K6" s="7"/>
      <c r="L6" s="7"/>
      <c r="M6" s="10">
        <f>SUM(H6,I6)</f>
        <v>86.3</v>
      </c>
      <c r="N6" s="7" t="s">
        <v>16</v>
      </c>
    </row>
    <row r="7" spans="1:14" ht="28.5" customHeight="1" x14ac:dyDescent="0.25">
      <c r="A7" s="12">
        <v>3</v>
      </c>
      <c r="B7" s="9">
        <v>4927637</v>
      </c>
      <c r="C7" s="8" t="s">
        <v>45</v>
      </c>
      <c r="D7" s="7">
        <v>42999254</v>
      </c>
      <c r="E7" s="7">
        <v>21</v>
      </c>
      <c r="F7" s="7">
        <v>15</v>
      </c>
      <c r="G7" s="7">
        <v>15</v>
      </c>
      <c r="H7" s="10">
        <v>51</v>
      </c>
      <c r="I7" s="7">
        <v>33</v>
      </c>
      <c r="J7" s="7"/>
      <c r="K7" s="7"/>
      <c r="L7" s="7"/>
      <c r="M7" s="10">
        <f>SUM(H7,I7)</f>
        <v>84</v>
      </c>
      <c r="N7" s="7" t="s">
        <v>16</v>
      </c>
    </row>
    <row r="8" spans="1:14" ht="28.5" customHeight="1" x14ac:dyDescent="0.25">
      <c r="A8" s="7">
        <v>4</v>
      </c>
      <c r="B8" s="9">
        <v>4919806</v>
      </c>
      <c r="C8" s="8" t="s">
        <v>43</v>
      </c>
      <c r="D8" s="7">
        <v>48045470</v>
      </c>
      <c r="E8" s="7">
        <v>20</v>
      </c>
      <c r="F8" s="7">
        <v>14</v>
      </c>
      <c r="G8" s="7">
        <v>15</v>
      </c>
      <c r="H8" s="10">
        <v>49</v>
      </c>
      <c r="I8" s="7">
        <v>31.6</v>
      </c>
      <c r="J8" s="7"/>
      <c r="K8" s="7"/>
      <c r="L8" s="7"/>
      <c r="M8" s="10">
        <f>SUM(H8,I8)</f>
        <v>80.599999999999994</v>
      </c>
      <c r="N8" s="7" t="s">
        <v>26</v>
      </c>
    </row>
  </sheetData>
  <autoFilter ref="A4:N4" xr:uid="{00000000-0009-0000-0000-000003000000}">
    <sortState xmlns:xlrd2="http://schemas.microsoft.com/office/spreadsheetml/2017/richdata2" ref="A5:N8">
      <sortCondition descending="1" ref="M4"/>
    </sortState>
  </autoFilter>
  <mergeCells count="3">
    <mergeCell ref="A1:N1"/>
    <mergeCell ref="C2:E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"/>
  <sheetViews>
    <sheetView workbookViewId="0">
      <selection sqref="A1:N1"/>
    </sheetView>
  </sheetViews>
  <sheetFormatPr baseColWidth="10" defaultRowHeight="15" x14ac:dyDescent="0.25"/>
  <cols>
    <col min="1" max="1" width="4" customWidth="1"/>
    <col min="3" max="3" width="27.42578125" customWidth="1"/>
    <col min="4" max="4" width="11.140625" customWidth="1"/>
    <col min="14" max="14" width="18.710937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6" t="s">
        <v>55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6" t="s">
        <v>13</v>
      </c>
      <c r="N4" s="5" t="s">
        <v>14</v>
      </c>
    </row>
    <row r="5" spans="1:14" ht="24" customHeight="1" x14ac:dyDescent="0.25">
      <c r="A5" s="12">
        <v>1</v>
      </c>
      <c r="B5" s="14">
        <v>4928310</v>
      </c>
      <c r="C5" s="16" t="s">
        <v>56</v>
      </c>
      <c r="D5" s="12">
        <v>46872256</v>
      </c>
      <c r="E5" s="12">
        <v>22</v>
      </c>
      <c r="F5" s="12">
        <v>12</v>
      </c>
      <c r="G5" s="12">
        <v>15</v>
      </c>
      <c r="H5" s="13">
        <v>49</v>
      </c>
      <c r="I5" s="12">
        <v>37</v>
      </c>
      <c r="J5" s="12"/>
      <c r="K5" s="12"/>
      <c r="L5" s="12"/>
      <c r="M5" s="13">
        <f>SUM(H5,I5)</f>
        <v>86</v>
      </c>
      <c r="N5" s="12" t="s">
        <v>16</v>
      </c>
    </row>
  </sheetData>
  <mergeCells count="2">
    <mergeCell ref="A1:N1"/>
    <mergeCell ref="C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workbookViewId="0">
      <selection sqref="A1:N1"/>
    </sheetView>
  </sheetViews>
  <sheetFormatPr baseColWidth="10" defaultRowHeight="15" x14ac:dyDescent="0.25"/>
  <cols>
    <col min="1" max="1" width="4" customWidth="1"/>
    <col min="2" max="2" width="10.85546875" customWidth="1"/>
    <col min="3" max="3" width="27.42578125" customWidth="1"/>
    <col min="7" max="7" width="10.28515625" customWidth="1"/>
    <col min="12" max="12" width="9.28515625" customWidth="1"/>
    <col min="13" max="13" width="14.4257812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6" t="s">
        <v>63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5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7</v>
      </c>
      <c r="G4" s="6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5" t="s">
        <v>14</v>
      </c>
    </row>
    <row r="5" spans="1:14" ht="27" customHeight="1" x14ac:dyDescent="0.25">
      <c r="A5" s="12">
        <v>1</v>
      </c>
      <c r="B5" s="12">
        <v>4925959</v>
      </c>
      <c r="C5" s="21" t="s">
        <v>59</v>
      </c>
      <c r="D5" s="12">
        <v>30853872</v>
      </c>
      <c r="E5" s="12">
        <v>35</v>
      </c>
      <c r="F5" s="12">
        <v>15</v>
      </c>
      <c r="G5" s="13">
        <v>50</v>
      </c>
      <c r="H5" s="12">
        <v>36</v>
      </c>
      <c r="I5" s="12"/>
      <c r="J5" s="12"/>
      <c r="K5" s="12"/>
      <c r="L5" s="13">
        <f>SUM(G5,H5)</f>
        <v>86</v>
      </c>
      <c r="M5" s="12" t="s">
        <v>16</v>
      </c>
    </row>
    <row r="6" spans="1:14" ht="30" customHeight="1" x14ac:dyDescent="0.25">
      <c r="A6" s="12">
        <v>2</v>
      </c>
      <c r="B6" s="12">
        <v>8003553</v>
      </c>
      <c r="C6" s="21" t="s">
        <v>57</v>
      </c>
      <c r="D6" s="12">
        <v>30831251</v>
      </c>
      <c r="E6" s="12">
        <v>35</v>
      </c>
      <c r="F6" s="12">
        <v>15</v>
      </c>
      <c r="G6" s="13">
        <v>50</v>
      </c>
      <c r="H6" s="12">
        <v>35</v>
      </c>
      <c r="I6" s="12"/>
      <c r="J6" s="12"/>
      <c r="K6" s="12"/>
      <c r="L6" s="13">
        <f>SUM(G6,H6)</f>
        <v>85</v>
      </c>
      <c r="M6" s="12" t="s">
        <v>26</v>
      </c>
    </row>
    <row r="7" spans="1:14" ht="30" customHeight="1" x14ac:dyDescent="0.25">
      <c r="A7" s="12">
        <v>3</v>
      </c>
      <c r="B7" s="12">
        <v>8013219</v>
      </c>
      <c r="C7" s="21" t="s">
        <v>58</v>
      </c>
      <c r="D7" s="12">
        <v>30834423</v>
      </c>
      <c r="E7" s="12">
        <v>35</v>
      </c>
      <c r="F7" s="12">
        <v>15</v>
      </c>
      <c r="G7" s="13">
        <v>50</v>
      </c>
      <c r="H7" s="12">
        <v>29</v>
      </c>
      <c r="I7" s="12"/>
      <c r="J7" s="12"/>
      <c r="K7" s="12"/>
      <c r="L7" s="13">
        <f>SUM(G7,H7)</f>
        <v>79</v>
      </c>
      <c r="M7" s="12" t="s">
        <v>16</v>
      </c>
    </row>
    <row r="8" spans="1:14" x14ac:dyDescent="0.25">
      <c r="A8" s="17"/>
      <c r="B8" s="18"/>
      <c r="C8" s="19"/>
      <c r="D8" s="17"/>
      <c r="E8" s="17"/>
      <c r="F8" s="17"/>
      <c r="G8" s="20"/>
      <c r="H8" s="17"/>
      <c r="I8" s="17"/>
      <c r="J8" s="17"/>
      <c r="K8" s="17"/>
      <c r="L8" s="20"/>
      <c r="M8" s="17"/>
    </row>
  </sheetData>
  <autoFilter ref="A4:M4" xr:uid="{00000000-0009-0000-0000-000005000000}">
    <sortState xmlns:xlrd2="http://schemas.microsoft.com/office/spreadsheetml/2017/richdata2" ref="A5:M7">
      <sortCondition descending="1" ref="L4"/>
    </sortState>
  </autoFilter>
  <mergeCells count="2">
    <mergeCell ref="C2:M2"/>
    <mergeCell ref="A1: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"/>
  <sheetViews>
    <sheetView workbookViewId="0">
      <selection sqref="A1:N1"/>
    </sheetView>
  </sheetViews>
  <sheetFormatPr baseColWidth="10" defaultRowHeight="15" x14ac:dyDescent="0.25"/>
  <cols>
    <col min="1" max="1" width="4" customWidth="1"/>
    <col min="2" max="2" width="10.85546875" customWidth="1"/>
    <col min="3" max="3" width="33.85546875" customWidth="1"/>
    <col min="12" max="12" width="8.7109375" customWidth="1"/>
    <col min="13" max="13" width="16.14062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6" t="s">
        <v>64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5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7</v>
      </c>
      <c r="G4" s="6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5" t="s">
        <v>14</v>
      </c>
    </row>
    <row r="5" spans="1:14" ht="25.5" customHeight="1" x14ac:dyDescent="0.25">
      <c r="A5" s="12">
        <v>1</v>
      </c>
      <c r="B5" s="14">
        <v>8017104</v>
      </c>
      <c r="C5" s="16" t="s">
        <v>60</v>
      </c>
      <c r="D5" s="12">
        <v>4399781</v>
      </c>
      <c r="E5" s="12">
        <v>35</v>
      </c>
      <c r="F5" s="12">
        <v>19.5</v>
      </c>
      <c r="G5" s="13">
        <v>54.5</v>
      </c>
      <c r="H5" s="12">
        <v>35</v>
      </c>
      <c r="I5" s="12"/>
      <c r="J5" s="12"/>
      <c r="K5" s="12"/>
      <c r="L5" s="13">
        <f>SUM(G5,H5)</f>
        <v>89.5</v>
      </c>
      <c r="M5" s="12" t="s">
        <v>26</v>
      </c>
    </row>
    <row r="6" spans="1:14" x14ac:dyDescent="0.25">
      <c r="A6" s="17"/>
      <c r="B6" s="18"/>
      <c r="C6" s="19"/>
      <c r="D6" s="17"/>
      <c r="E6" s="17"/>
      <c r="F6" s="17"/>
      <c r="G6" s="20"/>
      <c r="H6" s="17"/>
      <c r="I6" s="17"/>
      <c r="J6" s="17"/>
      <c r="K6" s="17"/>
      <c r="L6" s="20"/>
      <c r="M6" s="17"/>
    </row>
  </sheetData>
  <autoFilter ref="A4:M4" xr:uid="{00000000-0009-0000-0000-000006000000}">
    <sortState xmlns:xlrd2="http://schemas.microsoft.com/office/spreadsheetml/2017/richdata2" ref="A5:M5">
      <sortCondition descending="1" ref="L4"/>
    </sortState>
  </autoFilter>
  <mergeCells count="2">
    <mergeCell ref="C2:M2"/>
    <mergeCell ref="A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"/>
  <sheetViews>
    <sheetView workbookViewId="0">
      <selection sqref="A1:N1"/>
    </sheetView>
  </sheetViews>
  <sheetFormatPr baseColWidth="10" defaultRowHeight="15" x14ac:dyDescent="0.25"/>
  <cols>
    <col min="1" max="1" width="4.140625" customWidth="1"/>
    <col min="2" max="2" width="11" customWidth="1"/>
    <col min="3" max="3" width="28.7109375" customWidth="1"/>
    <col min="14" max="14" width="14.2851562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6" t="s">
        <v>66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6" t="s">
        <v>13</v>
      </c>
      <c r="N4" s="5" t="s">
        <v>14</v>
      </c>
    </row>
    <row r="5" spans="1:14" x14ac:dyDescent="0.25">
      <c r="A5" s="12">
        <v>1</v>
      </c>
      <c r="B5" s="14">
        <v>4923694</v>
      </c>
      <c r="C5" s="16" t="s">
        <v>71</v>
      </c>
      <c r="D5" s="12">
        <v>71093680</v>
      </c>
      <c r="E5" s="12">
        <v>25</v>
      </c>
      <c r="F5" s="12">
        <v>15</v>
      </c>
      <c r="G5" s="12">
        <v>15</v>
      </c>
      <c r="H5" s="13">
        <v>55</v>
      </c>
      <c r="I5" s="12">
        <v>36</v>
      </c>
      <c r="J5" s="12"/>
      <c r="K5" s="12"/>
      <c r="L5" s="12"/>
      <c r="M5" s="13">
        <f>SUM(H5,I5)</f>
        <v>91</v>
      </c>
      <c r="N5" s="12" t="s">
        <v>26</v>
      </c>
    </row>
  </sheetData>
  <mergeCells count="2">
    <mergeCell ref="A1:N1"/>
    <mergeCell ref="C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"/>
  <sheetViews>
    <sheetView workbookViewId="0">
      <selection sqref="A1:N1"/>
    </sheetView>
  </sheetViews>
  <sheetFormatPr baseColWidth="10" defaultRowHeight="15" x14ac:dyDescent="0.25"/>
  <cols>
    <col min="1" max="1" width="3.7109375" customWidth="1"/>
    <col min="2" max="2" width="11.140625" customWidth="1"/>
    <col min="3" max="3" width="31" customWidth="1"/>
    <col min="10" max="10" width="12.42578125" customWidth="1"/>
    <col min="12" max="12" width="13" customWidth="1"/>
    <col min="14" max="14" width="13.5703125" customWidth="1"/>
  </cols>
  <sheetData>
    <row r="1" spans="1:14" x14ac:dyDescent="0.25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6" t="s">
        <v>65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6" t="s">
        <v>13</v>
      </c>
      <c r="N4" s="5" t="s">
        <v>14</v>
      </c>
    </row>
    <row r="5" spans="1:14" ht="21.75" customHeight="1" x14ac:dyDescent="0.25">
      <c r="A5" s="12">
        <v>1</v>
      </c>
      <c r="B5" s="14">
        <v>4926057</v>
      </c>
      <c r="C5" s="16" t="s">
        <v>61</v>
      </c>
      <c r="D5" s="12">
        <v>42572204</v>
      </c>
      <c r="E5" s="12">
        <v>25</v>
      </c>
      <c r="F5" s="12">
        <v>15</v>
      </c>
      <c r="G5" s="12">
        <v>15</v>
      </c>
      <c r="H5" s="13">
        <v>55</v>
      </c>
      <c r="I5" s="12">
        <v>31</v>
      </c>
      <c r="J5" s="12"/>
      <c r="K5" s="12"/>
      <c r="L5" s="12"/>
      <c r="M5" s="13">
        <f>SUM(H5,I5)</f>
        <v>86</v>
      </c>
      <c r="N5" s="12" t="s">
        <v>26</v>
      </c>
    </row>
  </sheetData>
  <mergeCells count="2">
    <mergeCell ref="A1:N1"/>
    <mergeCell ref="C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CIST</vt:lpstr>
      <vt:lpstr>Psicologo</vt:lpstr>
      <vt:lpstr>Itinerante II</vt:lpstr>
      <vt:lpstr>Itinerante I</vt:lpstr>
      <vt:lpstr>Tecnologo</vt:lpstr>
      <vt:lpstr>Mantenimiento</vt:lpstr>
      <vt:lpstr>limpieza</vt:lpstr>
      <vt:lpstr>Bienestar CRFA</vt:lpstr>
      <vt:lpstr>Cocina CRFA</vt:lpstr>
      <vt:lpstr>Mantenimiento CRFA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suani</dc:creator>
  <cp:lastModifiedBy>Angel-08</cp:lastModifiedBy>
  <cp:lastPrinted>2025-03-17T21:27:40Z</cp:lastPrinted>
  <dcterms:created xsi:type="dcterms:W3CDTF">2024-03-12T16:39:16Z</dcterms:created>
  <dcterms:modified xsi:type="dcterms:W3CDTF">2025-03-17T23:51:15Z</dcterms:modified>
</cp:coreProperties>
</file>